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48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1" i="1" l="1"/>
  <c r="E47" i="1" l="1"/>
  <c r="J51" i="1"/>
  <c r="I51" i="1"/>
  <c r="H51" i="1"/>
  <c r="G51" i="1"/>
  <c r="F51" i="1"/>
  <c r="J21" i="1"/>
  <c r="I21" i="1"/>
  <c r="G21" i="1"/>
  <c r="F21" i="1"/>
  <c r="E50" i="1" l="1"/>
  <c r="E48" i="1"/>
  <c r="E51" i="1" s="1"/>
  <c r="E44" i="1"/>
  <c r="E43" i="1"/>
  <c r="E42" i="1"/>
  <c r="E41" i="1"/>
  <c r="E34" i="1"/>
  <c r="E33" i="1"/>
  <c r="E28" i="1"/>
  <c r="E27" i="1"/>
  <c r="E22" i="1"/>
  <c r="E20" i="1"/>
  <c r="J57" i="1"/>
  <c r="I57" i="1"/>
  <c r="H57" i="1"/>
  <c r="G57" i="1"/>
  <c r="F57" i="1"/>
  <c r="F58" i="1" s="1"/>
  <c r="E54" i="1"/>
  <c r="E57" i="1"/>
  <c r="J45" i="1"/>
  <c r="I45" i="1"/>
  <c r="H45" i="1"/>
  <c r="G45" i="1"/>
  <c r="F45" i="1"/>
  <c r="J59" i="1"/>
  <c r="I59" i="1"/>
  <c r="H59" i="1"/>
  <c r="G59" i="1"/>
  <c r="F18" i="1"/>
  <c r="F35" i="1" s="1"/>
  <c r="J16" i="1"/>
  <c r="I16" i="1"/>
  <c r="H16" i="1"/>
  <c r="G16" i="1"/>
  <c r="F16" i="1"/>
  <c r="E16" i="1"/>
  <c r="J30" i="1"/>
  <c r="I30" i="1"/>
  <c r="H30" i="1"/>
  <c r="G30" i="1"/>
  <c r="F30" i="1"/>
  <c r="E30" i="1" s="1"/>
  <c r="H35" i="1" l="1"/>
  <c r="H58" i="1" s="1"/>
  <c r="F59" i="1"/>
  <c r="E18" i="1"/>
  <c r="I35" i="1"/>
  <c r="I58" i="1" s="1"/>
  <c r="G35" i="1"/>
  <c r="G58" i="1" s="1"/>
  <c r="J35" i="1"/>
  <c r="J58" i="1" s="1"/>
  <c r="E37" i="1"/>
  <c r="E45" i="1" s="1"/>
  <c r="E59" i="1" l="1"/>
  <c r="E35" i="1"/>
  <c r="E58" i="1" s="1"/>
</calcChain>
</file>

<file path=xl/sharedStrings.xml><?xml version="1.0" encoding="utf-8"?>
<sst xmlns="http://schemas.openxmlformats.org/spreadsheetml/2006/main" count="145" uniqueCount="113">
  <si>
    <t xml:space="preserve">№             </t>
  </si>
  <si>
    <t xml:space="preserve">Наименование мероприятия </t>
  </si>
  <si>
    <t>Исполнитель</t>
  </si>
  <si>
    <t>Сроки исполнения</t>
  </si>
  <si>
    <t xml:space="preserve">Финансовые затраты на реализацию </t>
  </si>
  <si>
    <t>(тыс.руб.)</t>
  </si>
  <si>
    <t>Источни</t>
  </si>
  <si>
    <t>ки финанси</t>
  </si>
  <si>
    <t>рования</t>
  </si>
  <si>
    <t>Результативность</t>
  </si>
  <si>
    <t>всего</t>
  </si>
  <si>
    <t>Цель — создание для инвалидов и других маломобильных групп населения города Югорска доступной и комфортной среды жизнедеятельности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</si>
  <si>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</si>
  <si>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2011-2012</t>
  </si>
  <si>
    <t>Без привлечения средств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</si>
  <si>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</si>
  <si>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</si>
  <si>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Приобретение специализированных изданий: «Говорящие книги», «Крупношрифтовые издания», «Книги по Брайлю»</t>
  </si>
  <si>
    <t>2012-2015</t>
  </si>
  <si>
    <t xml:space="preserve">детей-инвалидов (приобретение    </t>
  </si>
  <si>
    <t>компьютерной техники, подключение к высокоскоростной</t>
  </si>
  <si>
    <t xml:space="preserve">сети Интернет   учащихся и       </t>
  </si>
  <si>
    <r>
      <t>педагогов)  –</t>
    </r>
    <r>
      <rPr>
        <b/>
        <sz val="9"/>
        <color theme="1"/>
        <rFont val="Times New Roman"/>
        <family val="1"/>
        <charset val="204"/>
      </rPr>
      <t xml:space="preserve"> МБОУ «Лицей им. Г,Ф,Атякшева»</t>
    </r>
    <r>
      <rPr>
        <sz val="9"/>
        <color theme="1"/>
        <rFont val="Times New Roman"/>
        <family val="1"/>
        <charset val="204"/>
      </rPr>
      <t xml:space="preserve">     </t>
    </r>
  </si>
  <si>
    <t>Департамент муниципальной собственности и градостроительства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</si>
  <si>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</si>
  <si>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Руководители учреждений и организаций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</si>
  <si>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</si>
  <si>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Вовлечение в спортивную, культурную жизнь жителей города с ограниченными возможностями жизнедеятельности</t>
  </si>
  <si>
    <t>Управление по физической культуре, спорту, работе с детьми и молодежью</t>
  </si>
  <si>
    <t>Взаимодействие с предприятиями и учреждениями  города Югорска по квотированию рабочих мест для инвалидов</t>
  </si>
  <si>
    <t>Управление экономической политики</t>
  </si>
  <si>
    <t>Итого по разделу 2: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</si>
  <si>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</si>
  <si>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</si>
  <si>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</si>
  <si>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</si>
  <si>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</si>
  <si>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Приобретение автотранспорта, оборудованного для перевозки инвалидов</t>
  </si>
  <si>
    <t>Итого по разделу 4:</t>
  </si>
  <si>
    <t>Всего по программе:</t>
  </si>
  <si>
    <t>1.1</t>
  </si>
  <si>
    <t>1.2</t>
  </si>
  <si>
    <t>Задача 4. Содействие интеграции инвалидов  и маломобильных групп населения в обществе</t>
  </si>
  <si>
    <t>Задача 5. Организация транспортного обслуживания инвалидов и маломобильных групп населения</t>
  </si>
  <si>
    <t>Департамент жилищно-коммунального и строительного комплекса администрации г. Югорска (ДЖКиСК); Департамент муниципальной собственности и градостроительства администрации г. Югорска (ДМСиГ); общественная  организация Всероссийского общества инвалидов (по согласованию)</t>
  </si>
  <si>
    <t>ДЖКиСК; ДМСиГ; общественная  организация Всероссийского общества инвалидов (по согласованию)</t>
  </si>
  <si>
    <t>2.1</t>
  </si>
  <si>
    <t>2.1.1</t>
  </si>
  <si>
    <t>2.2</t>
  </si>
  <si>
    <t>2.3</t>
  </si>
  <si>
    <t>2.4</t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</si>
  <si>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9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</si>
  <si>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9"/>
        <color theme="1"/>
        <rFont val="Times New Roman"/>
        <family val="1"/>
        <charset val="204"/>
      </rPr>
      <t>МБОУ «Средняя общеобразовательная школа № 3»</t>
    </r>
  </si>
  <si>
    <t>Проведение мероприятий по подготовке педагогов общеобразовательного учреждения для обучения детей-инвалидов</t>
  </si>
  <si>
    <t>3.2</t>
  </si>
  <si>
    <t>3.3</t>
  </si>
  <si>
    <t>3.4</t>
  </si>
  <si>
    <t>3.5</t>
  </si>
  <si>
    <t>Итого по разделу 5:</t>
  </si>
  <si>
    <t>Приложение 2</t>
  </si>
  <si>
    <t>Задача 3.  Обеспечение беспрепятственного доступа инвалидов и маломобильных групп к объектам социальной инфраструктуры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</si>
  <si>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</si>
  <si>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ДМСиГ</t>
  </si>
  <si>
    <t>МБОУ "Лицей им. Г.Ф. Атякшева"</t>
  </si>
  <si>
    <t xml:space="preserve">ДЖКиСК </t>
  </si>
  <si>
    <t>МБУ ЦБС</t>
  </si>
  <si>
    <t>3.1</t>
  </si>
  <si>
    <t>4.1</t>
  </si>
  <si>
    <t>4.2</t>
  </si>
  <si>
    <t>4.3</t>
  </si>
  <si>
    <t>5.1</t>
  </si>
  <si>
    <t>За счет средств учреждений</t>
  </si>
  <si>
    <t>МБУ "ДЮСШ "Смена"</t>
  </si>
  <si>
    <t xml:space="preserve">Перечень мероприятий  долгосрочной целевой программы </t>
  </si>
  <si>
    <t>МКУ "Производственная группа"</t>
  </si>
  <si>
    <t>ДЖКиСК , ДМСиГ</t>
  </si>
  <si>
    <t xml:space="preserve">ДЖКиСК, ДМСиГ </t>
  </si>
  <si>
    <t>2011-2015</t>
  </si>
  <si>
    <t>Управление образования, образовательные учреждения</t>
  </si>
  <si>
    <t>2.2.1</t>
  </si>
  <si>
    <t>2.2.2</t>
  </si>
  <si>
    <t>бюджет города Югорска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</si>
  <si>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и финансирования</t>
    </r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</si>
  <si>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</si>
  <si>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Управление культуры (УК)</t>
  </si>
  <si>
    <t>Организация доступа инвалидов к информации через библиотеки, в том числе:</t>
  </si>
  <si>
    <t>Организация доступа инвалидов к образовательным услугам, в том числе:</t>
  </si>
  <si>
    <r>
      <t>Установка 5 комплектов индивидуальной аудиозвуковой аппаратуры в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городской  музей</t>
    </r>
  </si>
  <si>
    <t>обследование учреждений  социальной сферы</t>
  </si>
  <si>
    <t>формирование перечня</t>
  </si>
  <si>
    <t>2.4.1</t>
  </si>
  <si>
    <t>2.5</t>
  </si>
  <si>
    <t>обеспечение доступа инвалидов к информации</t>
  </si>
  <si>
    <t>обеспечение доступа инвалидов к образовательным услугам</t>
  </si>
  <si>
    <t>информирование инвалидов о доступности объектов города</t>
  </si>
  <si>
    <t>подготовка педагогов для обучения инвалидов</t>
  </si>
  <si>
    <t>повышение доступности для инвалидов объектов социальной инфраструктуры города Югорска</t>
  </si>
  <si>
    <t>трудоустройство инвалидов</t>
  </si>
  <si>
    <t>вовлечение инвалидов в общественную жизнь города</t>
  </si>
  <si>
    <t>улучшение транспортного обслуживания инвалидов</t>
  </si>
  <si>
    <t>не требует дополнительного финансирования</t>
  </si>
  <si>
    <t>внебюджетные источники</t>
  </si>
  <si>
    <t>средства учреждений</t>
  </si>
  <si>
    <t>без привлечения средств</t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</si>
  <si>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9"/>
        <rFont val="Times New Roman"/>
        <family val="1"/>
        <charset val="204"/>
      </rPr>
      <t>городских библиотеках</t>
    </r>
  </si>
  <si>
    <t>в том числе средства бюджета города Югорска</t>
  </si>
  <si>
    <t>5.2</t>
  </si>
  <si>
    <t>к Программе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</si>
  <si>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</si>
  <si>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МБУ "Централизованная библиотечная система города Югорска" (МБУ "ЦБС г. Югорска")</t>
  </si>
  <si>
    <t>МБУ "Музей истории и этнографии"</t>
  </si>
  <si>
    <t>Управление образования</t>
  </si>
  <si>
    <t>Управление образования;                               МБОУ "Средняя общеобразовательноая школа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</si>
</sst>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39" workbookViewId="0">
      <selection activeCell="C28" sqref="C28"/>
    </sheetView>
  </sheetViews>
  <sheetFormatPr defaultRowHeight="15" x14ac:dyDescent="0.25"/>
  <cols>
    <col min="1" max="1" width="5.42578125" customWidth="1"/>
    <col min="2" max="2" width="36" customWidth="1"/>
    <col min="3" max="3" width="22" customWidth="1"/>
    <col min="5" max="6" width="7" customWidth="1"/>
    <col min="7" max="7" width="6.85546875" customWidth="1"/>
    <col min="8" max="10" width="7" customWidth="1"/>
    <col min="11" max="11" width="10" customWidth="1"/>
    <col min="12" max="12" width="9.140625" customWidth="1"/>
  </cols>
  <sheetData>
    <row r="1" spans="1:12" ht="15.75" x14ac:dyDescent="0.25">
      <c r="K1" s="30" t="s">
        <v>59</v>
      </c>
      <c r="L1" s="30"/>
    </row>
    <row r="2" spans="1:12" ht="15.75" x14ac:dyDescent="0.25">
      <c r="K2" s="30" t="s">
        <v>107</v>
      </c>
      <c r="L2" s="30"/>
    </row>
    <row r="3" spans="1:12" ht="15.75" x14ac:dyDescent="0.25">
      <c r="K3" s="10"/>
      <c r="L3" s="10"/>
    </row>
    <row r="4" spans="1:12" ht="15.75" x14ac:dyDescent="0.25">
      <c r="A4" s="31" t="s">
        <v>73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6" spans="1:12" ht="16.5" customHeight="1" x14ac:dyDescent="0.25">
      <c r="A6" s="34" t="s">
        <v>0</v>
      </c>
      <c r="B6" s="32" t="s">
        <v>1</v>
      </c>
      <c r="C6" s="32" t="s">
        <v>2</v>
      </c>
      <c r="D6" s="41" t="s">
        <v>3</v>
      </c>
      <c r="E6" s="42" t="s">
        <v>4</v>
      </c>
      <c r="F6" s="43"/>
      <c r="G6" s="43"/>
      <c r="H6" s="43"/>
      <c r="I6" s="43"/>
      <c r="J6" s="44"/>
      <c r="K6" s="13" t="s">
        <v>6</v>
      </c>
      <c r="L6" s="39" t="s">
        <v>9</v>
      </c>
    </row>
    <row r="7" spans="1:12" x14ac:dyDescent="0.25">
      <c r="A7" s="48"/>
      <c r="B7" s="32"/>
      <c r="C7" s="32"/>
      <c r="D7" s="41"/>
      <c r="E7" s="45" t="s">
        <v>5</v>
      </c>
      <c r="F7" s="46"/>
      <c r="G7" s="46"/>
      <c r="H7" s="46"/>
      <c r="I7" s="46"/>
      <c r="J7" s="47"/>
      <c r="K7" s="14" t="s">
        <v>7</v>
      </c>
      <c r="L7" s="39"/>
    </row>
    <row r="8" spans="1:12" x14ac:dyDescent="0.25">
      <c r="A8" s="35"/>
      <c r="B8" s="32"/>
      <c r="C8" s="32"/>
      <c r="D8" s="32"/>
      <c r="E8" s="12" t="s">
        <v>10</v>
      </c>
      <c r="F8" s="12">
        <v>2011</v>
      </c>
      <c r="G8" s="12">
        <v>2012</v>
      </c>
      <c r="H8" s="12">
        <v>2013</v>
      </c>
      <c r="I8" s="12">
        <v>2014</v>
      </c>
      <c r="J8" s="15">
        <v>2015</v>
      </c>
      <c r="K8" s="12" t="s">
        <v>8</v>
      </c>
      <c r="L8" s="39"/>
    </row>
    <row r="9" spans="1:12" x14ac:dyDescent="0.2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7">
        <v>11</v>
      </c>
      <c r="L9" s="16"/>
    </row>
    <row r="10" spans="1:12" ht="24" customHeight="1" x14ac:dyDescent="0.25">
      <c r="A10" s="40" t="s">
        <v>11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24" customHeight="1" x14ac:dyDescent="0.25">
      <c r="A11" s="40" t="s">
        <v>12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ht="153.75" customHeight="1" x14ac:dyDescent="0.25">
      <c r="A12" s="36" t="s">
        <v>40</v>
      </c>
      <c r="B12" s="38" t="s">
        <v>82</v>
      </c>
      <c r="C12" s="32" t="s">
        <v>44</v>
      </c>
      <c r="D12" s="32" t="s">
        <v>13</v>
      </c>
      <c r="E12" s="1">
        <v>0</v>
      </c>
      <c r="F12" s="1">
        <v>0</v>
      </c>
      <c r="G12" s="3">
        <v>0</v>
      </c>
      <c r="H12" s="3">
        <v>0</v>
      </c>
      <c r="I12" s="3">
        <v>0</v>
      </c>
      <c r="J12" s="1">
        <v>0</v>
      </c>
      <c r="K12" s="32" t="s">
        <v>14</v>
      </c>
      <c r="L12" s="32" t="s">
        <v>88</v>
      </c>
    </row>
    <row r="13" spans="1:12" ht="15" hidden="1" customHeight="1" x14ac:dyDescent="0.25">
      <c r="A13" s="37"/>
      <c r="B13" s="38"/>
      <c r="C13" s="32"/>
      <c r="D13" s="32"/>
      <c r="E13" s="1">
        <v>0</v>
      </c>
      <c r="F13" s="1">
        <v>0</v>
      </c>
      <c r="G13" s="3">
        <v>0</v>
      </c>
      <c r="H13" s="3">
        <v>0</v>
      </c>
      <c r="I13" s="3">
        <v>0</v>
      </c>
      <c r="J13" s="1">
        <v>0</v>
      </c>
      <c r="K13" s="32"/>
      <c r="L13" s="32"/>
    </row>
    <row r="14" spans="1:12" ht="48" customHeight="1" x14ac:dyDescent="0.25">
      <c r="A14" s="36" t="s">
        <v>41</v>
      </c>
      <c r="B14" s="38" t="s">
        <v>83</v>
      </c>
      <c r="C14" s="32" t="s">
        <v>45</v>
      </c>
      <c r="D14" s="32" t="s">
        <v>13</v>
      </c>
      <c r="E14" s="1">
        <v>0</v>
      </c>
      <c r="F14" s="1">
        <v>0</v>
      </c>
      <c r="G14" s="3">
        <v>0</v>
      </c>
      <c r="H14" s="3">
        <v>0</v>
      </c>
      <c r="I14" s="3">
        <v>0</v>
      </c>
      <c r="J14" s="1">
        <v>0</v>
      </c>
      <c r="K14" s="32" t="s">
        <v>14</v>
      </c>
      <c r="L14" s="32" t="s">
        <v>89</v>
      </c>
    </row>
    <row r="15" spans="1:12" ht="15" hidden="1" customHeight="1" x14ac:dyDescent="0.25">
      <c r="A15" s="37"/>
      <c r="B15" s="38"/>
      <c r="C15" s="32"/>
      <c r="D15" s="32"/>
      <c r="E15" s="1">
        <v>0</v>
      </c>
      <c r="F15" s="1">
        <v>0</v>
      </c>
      <c r="G15" s="3">
        <v>0</v>
      </c>
      <c r="H15" s="3">
        <v>0</v>
      </c>
      <c r="I15" s="3">
        <v>0</v>
      </c>
      <c r="J15" s="1">
        <v>0</v>
      </c>
      <c r="K15" s="32"/>
      <c r="L15" s="32"/>
    </row>
    <row r="16" spans="1:12" ht="12.75" customHeight="1" x14ac:dyDescent="0.25">
      <c r="A16" s="4"/>
      <c r="B16" s="5" t="s">
        <v>15</v>
      </c>
      <c r="C16" s="1"/>
      <c r="D16" s="1"/>
      <c r="E16" s="18">
        <f t="shared" ref="E16:J16" si="0">E12+E14</f>
        <v>0</v>
      </c>
      <c r="F16" s="1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18">
        <f t="shared" si="0"/>
        <v>0</v>
      </c>
      <c r="K16" s="1"/>
      <c r="L16" s="1"/>
    </row>
    <row r="17" spans="1:12" ht="12.75" customHeight="1" x14ac:dyDescent="0.25">
      <c r="A17" s="40" t="s">
        <v>16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35.25" customHeight="1" x14ac:dyDescent="0.25">
      <c r="A18" s="36" t="s">
        <v>46</v>
      </c>
      <c r="B18" s="38" t="s">
        <v>85</v>
      </c>
      <c r="C18" s="32" t="s">
        <v>84</v>
      </c>
      <c r="D18" s="32" t="s">
        <v>77</v>
      </c>
      <c r="E18" s="32">
        <f>F18+G18+H18+I18+J18</f>
        <v>275</v>
      </c>
      <c r="F18" s="32">
        <f>F20</f>
        <v>0</v>
      </c>
      <c r="G18" s="33">
        <v>0</v>
      </c>
      <c r="H18" s="33">
        <v>75</v>
      </c>
      <c r="I18" s="33">
        <v>100</v>
      </c>
      <c r="J18" s="32">
        <v>100</v>
      </c>
      <c r="K18" s="32" t="s">
        <v>81</v>
      </c>
      <c r="L18" s="34" t="s">
        <v>92</v>
      </c>
    </row>
    <row r="19" spans="1:12" ht="15" hidden="1" customHeight="1" x14ac:dyDescent="0.25">
      <c r="A19" s="37"/>
      <c r="B19" s="38"/>
      <c r="C19" s="32"/>
      <c r="D19" s="32"/>
      <c r="E19" s="32"/>
      <c r="F19" s="32"/>
      <c r="G19" s="33"/>
      <c r="H19" s="33"/>
      <c r="I19" s="33"/>
      <c r="J19" s="32"/>
      <c r="K19" s="32"/>
      <c r="L19" s="48"/>
    </row>
    <row r="20" spans="1:12" ht="46.5" customHeight="1" x14ac:dyDescent="0.25">
      <c r="A20" s="11" t="s">
        <v>47</v>
      </c>
      <c r="B20" s="22" t="s">
        <v>17</v>
      </c>
      <c r="C20" s="19" t="s">
        <v>109</v>
      </c>
      <c r="D20" s="19" t="s">
        <v>18</v>
      </c>
      <c r="E20" s="19">
        <f>F20+G20+H20+I20+J20</f>
        <v>275</v>
      </c>
      <c r="F20" s="19">
        <v>0</v>
      </c>
      <c r="G20" s="20">
        <v>0</v>
      </c>
      <c r="H20" s="20">
        <v>75</v>
      </c>
      <c r="I20" s="20">
        <v>100</v>
      </c>
      <c r="J20" s="19">
        <v>100</v>
      </c>
      <c r="K20" s="19" t="s">
        <v>81</v>
      </c>
      <c r="L20" s="35"/>
    </row>
    <row r="21" spans="1:12" ht="36.75" customHeight="1" x14ac:dyDescent="0.25">
      <c r="A21" s="21" t="s">
        <v>48</v>
      </c>
      <c r="B21" s="22" t="s">
        <v>86</v>
      </c>
      <c r="C21" s="19" t="s">
        <v>78</v>
      </c>
      <c r="D21" s="19" t="s">
        <v>77</v>
      </c>
      <c r="E21" s="19">
        <f>F21+G21+H21+I21+J21</f>
        <v>150</v>
      </c>
      <c r="F21" s="19">
        <f>F22+F27</f>
        <v>0</v>
      </c>
      <c r="G21" s="20">
        <f>G22+G27</f>
        <v>0</v>
      </c>
      <c r="H21" s="20">
        <v>150</v>
      </c>
      <c r="I21" s="20">
        <f>I22+I27</f>
        <v>0</v>
      </c>
      <c r="J21" s="19">
        <f>J22+J27</f>
        <v>0</v>
      </c>
      <c r="K21" s="19" t="s">
        <v>81</v>
      </c>
      <c r="L21" s="34" t="s">
        <v>93</v>
      </c>
    </row>
    <row r="22" spans="1:12" ht="70.5" customHeight="1" x14ac:dyDescent="0.25">
      <c r="A22" s="36" t="s">
        <v>79</v>
      </c>
      <c r="B22" s="6" t="s">
        <v>51</v>
      </c>
      <c r="C22" s="32" t="s">
        <v>63</v>
      </c>
      <c r="D22" s="32" t="s">
        <v>77</v>
      </c>
      <c r="E22" s="32">
        <f>F22+G22+H22+I22+J22</f>
        <v>0</v>
      </c>
      <c r="F22" s="32">
        <v>0</v>
      </c>
      <c r="G22" s="33">
        <v>0</v>
      </c>
      <c r="H22" s="33">
        <v>0</v>
      </c>
      <c r="I22" s="33">
        <v>0</v>
      </c>
      <c r="J22" s="32">
        <v>0</v>
      </c>
      <c r="K22" s="32" t="s">
        <v>100</v>
      </c>
      <c r="L22" s="48"/>
    </row>
    <row r="23" spans="1:12" ht="15" hidden="1" customHeight="1" x14ac:dyDescent="0.25">
      <c r="A23" s="49"/>
      <c r="B23" s="6" t="s">
        <v>19</v>
      </c>
      <c r="C23" s="32"/>
      <c r="D23" s="32"/>
      <c r="E23" s="32"/>
      <c r="F23" s="32"/>
      <c r="G23" s="33"/>
      <c r="H23" s="33"/>
      <c r="I23" s="33"/>
      <c r="J23" s="32"/>
      <c r="K23" s="32"/>
      <c r="L23" s="48"/>
    </row>
    <row r="24" spans="1:12" ht="24" hidden="1" customHeight="1" x14ac:dyDescent="0.25">
      <c r="A24" s="49"/>
      <c r="B24" s="6" t="s">
        <v>20</v>
      </c>
      <c r="C24" s="32"/>
      <c r="D24" s="32"/>
      <c r="E24" s="32"/>
      <c r="F24" s="32"/>
      <c r="G24" s="33"/>
      <c r="H24" s="33"/>
      <c r="I24" s="33"/>
      <c r="J24" s="32"/>
      <c r="K24" s="32"/>
      <c r="L24" s="48"/>
    </row>
    <row r="25" spans="1:12" ht="13.5" hidden="1" customHeight="1" x14ac:dyDescent="0.25">
      <c r="A25" s="49"/>
      <c r="B25" s="6" t="s">
        <v>21</v>
      </c>
      <c r="C25" s="32"/>
      <c r="D25" s="32"/>
      <c r="E25" s="32"/>
      <c r="F25" s="32"/>
      <c r="G25" s="33"/>
      <c r="H25" s="33"/>
      <c r="I25" s="33"/>
      <c r="J25" s="32"/>
      <c r="K25" s="32"/>
      <c r="L25" s="48"/>
    </row>
    <row r="26" spans="1:12" ht="24" hidden="1" customHeight="1" x14ac:dyDescent="0.25">
      <c r="A26" s="37"/>
      <c r="B26" s="6" t="s">
        <v>22</v>
      </c>
      <c r="C26" s="32"/>
      <c r="D26" s="32"/>
      <c r="E26" s="32"/>
      <c r="F26" s="32"/>
      <c r="G26" s="33"/>
      <c r="H26" s="33"/>
      <c r="I26" s="33"/>
      <c r="J26" s="32"/>
      <c r="K26" s="32"/>
      <c r="L26" s="48"/>
    </row>
    <row r="27" spans="1:12" ht="81.75" customHeight="1" x14ac:dyDescent="0.25">
      <c r="A27" s="11" t="s">
        <v>80</v>
      </c>
      <c r="B27" s="22" t="s">
        <v>52</v>
      </c>
      <c r="C27" s="19" t="s">
        <v>112</v>
      </c>
      <c r="D27" s="19">
        <v>2013</v>
      </c>
      <c r="E27" s="19">
        <f>F27+G27+H27+I27+J27</f>
        <v>150</v>
      </c>
      <c r="F27" s="19">
        <v>0</v>
      </c>
      <c r="G27" s="20">
        <v>0</v>
      </c>
      <c r="H27" s="20">
        <v>150</v>
      </c>
      <c r="I27" s="20">
        <v>0</v>
      </c>
      <c r="J27" s="19">
        <v>0</v>
      </c>
      <c r="K27" s="19" t="s">
        <v>81</v>
      </c>
      <c r="L27" s="35"/>
    </row>
    <row r="28" spans="1:12" ht="69.75" customHeight="1" x14ac:dyDescent="0.25">
      <c r="A28" s="36" t="s">
        <v>49</v>
      </c>
      <c r="B28" s="38" t="s">
        <v>61</v>
      </c>
      <c r="C28" s="1" t="s">
        <v>62</v>
      </c>
      <c r="D28" s="32">
        <v>2012</v>
      </c>
      <c r="E28" s="32">
        <f>F28+G28+H28+I28+J28</f>
        <v>0</v>
      </c>
      <c r="F28" s="32">
        <v>0</v>
      </c>
      <c r="G28" s="33">
        <v>0</v>
      </c>
      <c r="H28" s="33">
        <v>0</v>
      </c>
      <c r="I28" s="33">
        <v>0</v>
      </c>
      <c r="J28" s="32">
        <v>0</v>
      </c>
      <c r="K28" s="32" t="s">
        <v>103</v>
      </c>
      <c r="L28" s="32" t="s">
        <v>94</v>
      </c>
    </row>
    <row r="29" spans="1:12" ht="5.25" hidden="1" customHeight="1" thickBot="1" x14ac:dyDescent="0.3">
      <c r="A29" s="37"/>
      <c r="B29" s="38"/>
      <c r="C29" s="1" t="s">
        <v>23</v>
      </c>
      <c r="D29" s="32"/>
      <c r="E29" s="32"/>
      <c r="F29" s="32"/>
      <c r="G29" s="33"/>
      <c r="H29" s="33"/>
      <c r="I29" s="33"/>
      <c r="J29" s="32"/>
      <c r="K29" s="32"/>
      <c r="L29" s="32"/>
    </row>
    <row r="30" spans="1:12" ht="45.75" customHeight="1" x14ac:dyDescent="0.25">
      <c r="A30" s="36" t="s">
        <v>50</v>
      </c>
      <c r="B30" s="38" t="s">
        <v>24</v>
      </c>
      <c r="C30" s="16" t="s">
        <v>110</v>
      </c>
      <c r="D30" s="32">
        <v>2012</v>
      </c>
      <c r="E30" s="32">
        <f>F30+G30+H30+I30+J30</f>
        <v>15</v>
      </c>
      <c r="F30" s="32">
        <f>F33</f>
        <v>0</v>
      </c>
      <c r="G30" s="33">
        <f>G33</f>
        <v>15</v>
      </c>
      <c r="H30" s="33">
        <f>H33</f>
        <v>0</v>
      </c>
      <c r="I30" s="33">
        <f>I33</f>
        <v>0</v>
      </c>
      <c r="J30" s="32">
        <f>J33</f>
        <v>0</v>
      </c>
      <c r="K30" s="32" t="s">
        <v>102</v>
      </c>
      <c r="L30" s="34" t="s">
        <v>92</v>
      </c>
    </row>
    <row r="31" spans="1:12" ht="24" hidden="1" customHeight="1" x14ac:dyDescent="0.25">
      <c r="A31" s="49"/>
      <c r="B31" s="38"/>
      <c r="C31" s="1" t="s">
        <v>25</v>
      </c>
      <c r="D31" s="32"/>
      <c r="E31" s="32"/>
      <c r="F31" s="32"/>
      <c r="G31" s="33"/>
      <c r="H31" s="33"/>
      <c r="I31" s="33"/>
      <c r="J31" s="32"/>
      <c r="K31" s="32"/>
      <c r="L31" s="48"/>
    </row>
    <row r="32" spans="1:12" ht="15" hidden="1" customHeight="1" x14ac:dyDescent="0.25">
      <c r="A32" s="37"/>
      <c r="B32" s="38"/>
      <c r="C32" s="1"/>
      <c r="D32" s="32"/>
      <c r="E32" s="32"/>
      <c r="F32" s="32"/>
      <c r="G32" s="33"/>
      <c r="H32" s="33"/>
      <c r="I32" s="33"/>
      <c r="J32" s="32"/>
      <c r="K32" s="32"/>
      <c r="L32" s="48"/>
    </row>
    <row r="33" spans="1:12" ht="22.5" customHeight="1" x14ac:dyDescent="0.25">
      <c r="A33" s="9" t="s">
        <v>90</v>
      </c>
      <c r="B33" s="6" t="s">
        <v>87</v>
      </c>
      <c r="C33" s="1" t="s">
        <v>110</v>
      </c>
      <c r="D33" s="1">
        <v>2012</v>
      </c>
      <c r="E33" s="1">
        <f>F33+G33+H33+I33+J33</f>
        <v>15</v>
      </c>
      <c r="F33" s="1">
        <v>0</v>
      </c>
      <c r="G33" s="3">
        <v>15</v>
      </c>
      <c r="H33" s="3">
        <v>0</v>
      </c>
      <c r="I33" s="3">
        <v>0</v>
      </c>
      <c r="J33" s="1">
        <v>0</v>
      </c>
      <c r="K33" s="1" t="s">
        <v>102</v>
      </c>
      <c r="L33" s="35"/>
    </row>
    <row r="34" spans="1:12" ht="33.75" customHeight="1" x14ac:dyDescent="0.25">
      <c r="A34" s="11" t="s">
        <v>91</v>
      </c>
      <c r="B34" s="22" t="s">
        <v>53</v>
      </c>
      <c r="C34" s="19" t="s">
        <v>111</v>
      </c>
      <c r="D34" s="19">
        <v>2012</v>
      </c>
      <c r="E34" s="19">
        <f>F34+G34+H34+I34+J34</f>
        <v>150</v>
      </c>
      <c r="F34" s="19">
        <v>0</v>
      </c>
      <c r="G34" s="20">
        <v>0</v>
      </c>
      <c r="H34" s="20">
        <v>150</v>
      </c>
      <c r="I34" s="20">
        <v>0</v>
      </c>
      <c r="J34" s="19">
        <v>0</v>
      </c>
      <c r="K34" s="19" t="s">
        <v>81</v>
      </c>
      <c r="L34" s="19" t="s">
        <v>95</v>
      </c>
    </row>
    <row r="35" spans="1:12" x14ac:dyDescent="0.25">
      <c r="A35" s="4"/>
      <c r="B35" s="7" t="s">
        <v>31</v>
      </c>
      <c r="C35" s="1"/>
      <c r="D35" s="1"/>
      <c r="E35" s="18">
        <f t="shared" ref="E35:J35" si="1">E18+E21+E28+E30+E34</f>
        <v>590</v>
      </c>
      <c r="F35" s="18">
        <f t="shared" si="1"/>
        <v>0</v>
      </c>
      <c r="G35" s="8">
        <f t="shared" si="1"/>
        <v>15</v>
      </c>
      <c r="H35" s="8">
        <f t="shared" si="1"/>
        <v>375</v>
      </c>
      <c r="I35" s="8">
        <f t="shared" si="1"/>
        <v>100</v>
      </c>
      <c r="J35" s="18">
        <f t="shared" si="1"/>
        <v>100</v>
      </c>
      <c r="K35" s="1"/>
      <c r="L35" s="1"/>
    </row>
    <row r="36" spans="1:12" ht="12.75" customHeight="1" x14ac:dyDescent="0.25">
      <c r="A36" s="40" t="s">
        <v>60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ht="66" customHeight="1" x14ac:dyDescent="0.25">
      <c r="A37" s="60" t="s">
        <v>66</v>
      </c>
      <c r="B37" s="63" t="s">
        <v>32</v>
      </c>
      <c r="C37" s="51" t="s">
        <v>64</v>
      </c>
      <c r="D37" s="50" t="s">
        <v>18</v>
      </c>
      <c r="E37" s="50">
        <f>F37+G37+H37+I37+J37</f>
        <v>4765</v>
      </c>
      <c r="F37" s="50">
        <v>1000</v>
      </c>
      <c r="G37" s="54">
        <v>900</v>
      </c>
      <c r="H37" s="54">
        <v>445</v>
      </c>
      <c r="I37" s="54">
        <v>900</v>
      </c>
      <c r="J37" s="50">
        <v>1520</v>
      </c>
      <c r="K37" s="50" t="s">
        <v>81</v>
      </c>
      <c r="L37" s="50" t="s">
        <v>96</v>
      </c>
    </row>
    <row r="38" spans="1:12" x14ac:dyDescent="0.25">
      <c r="A38" s="61"/>
      <c r="B38" s="63"/>
      <c r="C38" s="52"/>
      <c r="D38" s="50"/>
      <c r="E38" s="50"/>
      <c r="F38" s="50"/>
      <c r="G38" s="54"/>
      <c r="H38" s="54"/>
      <c r="I38" s="54"/>
      <c r="J38" s="50"/>
      <c r="K38" s="50"/>
      <c r="L38" s="50"/>
    </row>
    <row r="39" spans="1:12" x14ac:dyDescent="0.25">
      <c r="A39" s="61"/>
      <c r="B39" s="63"/>
      <c r="C39" s="52"/>
      <c r="D39" s="50"/>
      <c r="E39" s="50"/>
      <c r="F39" s="50"/>
      <c r="G39" s="54"/>
      <c r="H39" s="54"/>
      <c r="I39" s="54"/>
      <c r="J39" s="50"/>
      <c r="K39" s="50"/>
      <c r="L39" s="50"/>
    </row>
    <row r="40" spans="1:12" ht="24" customHeight="1" x14ac:dyDescent="0.25">
      <c r="A40" s="62"/>
      <c r="B40" s="63"/>
      <c r="C40" s="53"/>
      <c r="D40" s="50"/>
      <c r="E40" s="50"/>
      <c r="F40" s="50"/>
      <c r="G40" s="54"/>
      <c r="H40" s="54"/>
      <c r="I40" s="54"/>
      <c r="J40" s="50"/>
      <c r="K40" s="50"/>
      <c r="L40" s="50"/>
    </row>
    <row r="41" spans="1:12" ht="60" customHeight="1" x14ac:dyDescent="0.25">
      <c r="A41" s="24" t="s">
        <v>54</v>
      </c>
      <c r="B41" s="25" t="s">
        <v>26</v>
      </c>
      <c r="C41" s="26" t="s">
        <v>76</v>
      </c>
      <c r="D41" s="26" t="s">
        <v>18</v>
      </c>
      <c r="E41" s="26">
        <f>F41+G41+H41+I41+J41</f>
        <v>100</v>
      </c>
      <c r="F41" s="26">
        <v>0</v>
      </c>
      <c r="G41" s="27">
        <v>0</v>
      </c>
      <c r="H41" s="27">
        <v>0</v>
      </c>
      <c r="I41" s="27">
        <v>0</v>
      </c>
      <c r="J41" s="26">
        <v>100</v>
      </c>
      <c r="K41" s="26" t="s">
        <v>81</v>
      </c>
      <c r="L41" s="29"/>
    </row>
    <row r="42" spans="1:12" ht="72" x14ac:dyDescent="0.25">
      <c r="A42" s="24" t="s">
        <v>55</v>
      </c>
      <c r="B42" s="25" t="s">
        <v>33</v>
      </c>
      <c r="C42" s="26" t="s">
        <v>64</v>
      </c>
      <c r="D42" s="26" t="s">
        <v>18</v>
      </c>
      <c r="E42" s="26">
        <f>F42+G42+H42+I42+J42</f>
        <v>0</v>
      </c>
      <c r="F42" s="26">
        <v>0</v>
      </c>
      <c r="G42" s="27">
        <v>0</v>
      </c>
      <c r="H42" s="27">
        <v>0</v>
      </c>
      <c r="I42" s="27">
        <v>0</v>
      </c>
      <c r="J42" s="26">
        <v>0</v>
      </c>
      <c r="K42" s="26" t="s">
        <v>100</v>
      </c>
      <c r="L42" s="52" t="s">
        <v>96</v>
      </c>
    </row>
    <row r="43" spans="1:12" ht="48" x14ac:dyDescent="0.25">
      <c r="A43" s="24" t="s">
        <v>56</v>
      </c>
      <c r="B43" s="25" t="s">
        <v>34</v>
      </c>
      <c r="C43" s="26" t="s">
        <v>64</v>
      </c>
      <c r="D43" s="26" t="s">
        <v>18</v>
      </c>
      <c r="E43" s="26">
        <f>F43+G43+H43+I43+J43</f>
        <v>400</v>
      </c>
      <c r="F43" s="26">
        <v>0</v>
      </c>
      <c r="G43" s="27">
        <v>100</v>
      </c>
      <c r="H43" s="27">
        <v>100</v>
      </c>
      <c r="I43" s="27">
        <v>100</v>
      </c>
      <c r="J43" s="26">
        <v>100</v>
      </c>
      <c r="K43" s="26" t="s">
        <v>81</v>
      </c>
      <c r="L43" s="52"/>
    </row>
    <row r="44" spans="1:12" ht="60" x14ac:dyDescent="0.25">
      <c r="A44" s="24" t="s">
        <v>57</v>
      </c>
      <c r="B44" s="25" t="s">
        <v>35</v>
      </c>
      <c r="C44" s="26" t="s">
        <v>75</v>
      </c>
      <c r="D44" s="26" t="s">
        <v>18</v>
      </c>
      <c r="E44" s="26">
        <f>F44+G44+H44+I44+J44</f>
        <v>0</v>
      </c>
      <c r="F44" s="26">
        <v>0</v>
      </c>
      <c r="G44" s="27">
        <v>0</v>
      </c>
      <c r="H44" s="27">
        <v>0</v>
      </c>
      <c r="I44" s="27">
        <v>0</v>
      </c>
      <c r="J44" s="26">
        <v>0</v>
      </c>
      <c r="K44" s="26" t="s">
        <v>100</v>
      </c>
      <c r="L44" s="53"/>
    </row>
    <row r="45" spans="1:12" x14ac:dyDescent="0.25">
      <c r="A45" s="4"/>
      <c r="B45" s="7" t="s">
        <v>36</v>
      </c>
      <c r="C45" s="19"/>
      <c r="D45" s="19"/>
      <c r="E45" s="23">
        <f t="shared" ref="E45:J45" si="2">E37+E41+E42+E43+E44</f>
        <v>5265</v>
      </c>
      <c r="F45" s="23">
        <f t="shared" si="2"/>
        <v>1000</v>
      </c>
      <c r="G45" s="8">
        <f t="shared" si="2"/>
        <v>1000</v>
      </c>
      <c r="H45" s="8">
        <f t="shared" si="2"/>
        <v>545</v>
      </c>
      <c r="I45" s="8">
        <f t="shared" si="2"/>
        <v>1000</v>
      </c>
      <c r="J45" s="23">
        <f t="shared" si="2"/>
        <v>1720</v>
      </c>
      <c r="K45" s="19"/>
      <c r="L45" s="1"/>
    </row>
    <row r="46" spans="1:12" x14ac:dyDescent="0.25">
      <c r="A46" s="55" t="s">
        <v>42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9"/>
    </row>
    <row r="47" spans="1:12" ht="60" x14ac:dyDescent="0.25">
      <c r="A47" s="24" t="s">
        <v>67</v>
      </c>
      <c r="B47" s="25" t="s">
        <v>104</v>
      </c>
      <c r="C47" s="26" t="s">
        <v>65</v>
      </c>
      <c r="D47" s="26" t="s">
        <v>18</v>
      </c>
      <c r="E47" s="26">
        <f>F47+G47+H47+I47+J47</f>
        <v>260</v>
      </c>
      <c r="F47" s="26">
        <v>0</v>
      </c>
      <c r="G47" s="27">
        <v>0</v>
      </c>
      <c r="H47" s="27">
        <v>80</v>
      </c>
      <c r="I47" s="27">
        <v>0</v>
      </c>
      <c r="J47" s="26">
        <v>180</v>
      </c>
      <c r="K47" s="26" t="s">
        <v>81</v>
      </c>
      <c r="L47" s="26" t="s">
        <v>97</v>
      </c>
    </row>
    <row r="48" spans="1:12" ht="15" customHeight="1" x14ac:dyDescent="0.25">
      <c r="A48" s="36" t="s">
        <v>68</v>
      </c>
      <c r="B48" s="38" t="s">
        <v>27</v>
      </c>
      <c r="C48" s="32" t="s">
        <v>28</v>
      </c>
      <c r="D48" s="32" t="s">
        <v>77</v>
      </c>
      <c r="E48" s="32">
        <f>F48+G48+H48+I48+J48</f>
        <v>0</v>
      </c>
      <c r="F48" s="32">
        <v>0</v>
      </c>
      <c r="G48" s="33">
        <v>0</v>
      </c>
      <c r="H48" s="33">
        <v>0</v>
      </c>
      <c r="I48" s="33">
        <v>0</v>
      </c>
      <c r="J48" s="32">
        <v>0</v>
      </c>
      <c r="K48" s="34" t="s">
        <v>71</v>
      </c>
      <c r="L48" s="32" t="s">
        <v>98</v>
      </c>
    </row>
    <row r="49" spans="1:13" ht="54" customHeight="1" x14ac:dyDescent="0.25">
      <c r="A49" s="37"/>
      <c r="B49" s="38"/>
      <c r="C49" s="32"/>
      <c r="D49" s="32"/>
      <c r="E49" s="32"/>
      <c r="F49" s="32"/>
      <c r="G49" s="33"/>
      <c r="H49" s="33"/>
      <c r="I49" s="33"/>
      <c r="J49" s="32"/>
      <c r="K49" s="35"/>
      <c r="L49" s="32"/>
    </row>
    <row r="50" spans="1:13" ht="36" x14ac:dyDescent="0.25">
      <c r="A50" s="11" t="s">
        <v>69</v>
      </c>
      <c r="B50" s="6" t="s">
        <v>29</v>
      </c>
      <c r="C50" s="1" t="s">
        <v>30</v>
      </c>
      <c r="D50" s="1" t="s">
        <v>77</v>
      </c>
      <c r="E50" s="1">
        <f>F50+G50+H50+I50+J50</f>
        <v>0</v>
      </c>
      <c r="F50" s="1">
        <v>0</v>
      </c>
      <c r="G50" s="3">
        <v>0</v>
      </c>
      <c r="H50" s="3">
        <v>0</v>
      </c>
      <c r="I50" s="3">
        <v>0</v>
      </c>
      <c r="J50" s="1">
        <v>0</v>
      </c>
      <c r="K50" s="1" t="s">
        <v>71</v>
      </c>
      <c r="L50" s="1" t="s">
        <v>97</v>
      </c>
    </row>
    <row r="51" spans="1:13" x14ac:dyDescent="0.25">
      <c r="A51" s="4"/>
      <c r="B51" s="7" t="s">
        <v>38</v>
      </c>
      <c r="C51" s="19"/>
      <c r="D51" s="19"/>
      <c r="E51" s="23">
        <f t="shared" ref="E51:J51" si="3">E47+E48+E50</f>
        <v>260</v>
      </c>
      <c r="F51" s="23">
        <f t="shared" si="3"/>
        <v>0</v>
      </c>
      <c r="G51" s="8">
        <f t="shared" si="3"/>
        <v>0</v>
      </c>
      <c r="H51" s="8">
        <f t="shared" si="3"/>
        <v>80</v>
      </c>
      <c r="I51" s="8">
        <f t="shared" si="3"/>
        <v>0</v>
      </c>
      <c r="J51" s="23">
        <f t="shared" si="3"/>
        <v>180</v>
      </c>
      <c r="K51" s="19"/>
      <c r="L51" s="1"/>
    </row>
    <row r="52" spans="1:13" x14ac:dyDescent="0.25">
      <c r="A52" s="40" t="s">
        <v>43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3" ht="96.75" customHeight="1" x14ac:dyDescent="0.25">
      <c r="A53" s="9" t="s">
        <v>70</v>
      </c>
      <c r="B53" s="6" t="s">
        <v>37</v>
      </c>
      <c r="C53" s="1" t="s">
        <v>72</v>
      </c>
      <c r="D53" s="1">
        <v>2011</v>
      </c>
      <c r="E53" s="1">
        <v>850</v>
      </c>
      <c r="F53" s="1">
        <v>850</v>
      </c>
      <c r="G53" s="3">
        <v>0</v>
      </c>
      <c r="H53" s="3">
        <v>0</v>
      </c>
      <c r="I53" s="3">
        <v>0</v>
      </c>
      <c r="J53" s="1">
        <v>0</v>
      </c>
      <c r="K53" s="1" t="s">
        <v>101</v>
      </c>
      <c r="L53" s="1" t="s">
        <v>99</v>
      </c>
    </row>
    <row r="54" spans="1:13" ht="83.25" customHeight="1" x14ac:dyDescent="0.25">
      <c r="A54" s="36" t="s">
        <v>106</v>
      </c>
      <c r="B54" s="57" t="s">
        <v>108</v>
      </c>
      <c r="C54" s="32" t="s">
        <v>74</v>
      </c>
      <c r="D54" s="32">
        <v>2014</v>
      </c>
      <c r="E54" s="32">
        <f>F54+G54+H54+I54+J54</f>
        <v>900</v>
      </c>
      <c r="F54" s="32">
        <v>0</v>
      </c>
      <c r="G54" s="33">
        <v>0</v>
      </c>
      <c r="H54" s="33">
        <v>0</v>
      </c>
      <c r="I54" s="33">
        <v>900</v>
      </c>
      <c r="J54" s="32">
        <v>0</v>
      </c>
      <c r="K54" s="32" t="s">
        <v>81</v>
      </c>
      <c r="L54" s="32" t="s">
        <v>99</v>
      </c>
      <c r="M54" s="28"/>
    </row>
    <row r="55" spans="1:13" ht="7.5" hidden="1" customHeight="1" x14ac:dyDescent="0.25">
      <c r="A55" s="49"/>
      <c r="B55" s="58"/>
      <c r="C55" s="32"/>
      <c r="D55" s="32"/>
      <c r="E55" s="32"/>
      <c r="F55" s="32"/>
      <c r="G55" s="33"/>
      <c r="H55" s="33"/>
      <c r="I55" s="33"/>
      <c r="J55" s="32"/>
      <c r="K55" s="32"/>
      <c r="L55" s="32"/>
      <c r="M55" s="28"/>
    </row>
    <row r="56" spans="1:13" ht="36" hidden="1" customHeight="1" x14ac:dyDescent="0.25">
      <c r="A56" s="37"/>
      <c r="B56" s="59"/>
      <c r="C56" s="32"/>
      <c r="D56" s="32"/>
      <c r="E56" s="32"/>
      <c r="F56" s="32"/>
      <c r="G56" s="33"/>
      <c r="H56" s="33"/>
      <c r="I56" s="33"/>
      <c r="J56" s="32"/>
      <c r="K56" s="32"/>
      <c r="L56" s="32"/>
      <c r="M56" s="28"/>
    </row>
    <row r="57" spans="1:13" x14ac:dyDescent="0.25">
      <c r="A57" s="4"/>
      <c r="B57" s="7" t="s">
        <v>58</v>
      </c>
      <c r="C57" s="1"/>
      <c r="D57" s="1"/>
      <c r="E57" s="18">
        <f t="shared" ref="E57:J57" si="4">E53+E54</f>
        <v>1750</v>
      </c>
      <c r="F57" s="18">
        <f t="shared" si="4"/>
        <v>850</v>
      </c>
      <c r="G57" s="8">
        <f t="shared" si="4"/>
        <v>0</v>
      </c>
      <c r="H57" s="8">
        <f t="shared" si="4"/>
        <v>0</v>
      </c>
      <c r="I57" s="8">
        <f t="shared" si="4"/>
        <v>900</v>
      </c>
      <c r="J57" s="18">
        <f t="shared" si="4"/>
        <v>0</v>
      </c>
      <c r="K57" s="1"/>
      <c r="L57" s="1"/>
    </row>
    <row r="58" spans="1:13" x14ac:dyDescent="0.25">
      <c r="A58" s="4"/>
      <c r="B58" s="7" t="s">
        <v>39</v>
      </c>
      <c r="C58" s="19"/>
      <c r="D58" s="19"/>
      <c r="E58" s="23">
        <f>E57+E51+E45+E35+E16</f>
        <v>7865</v>
      </c>
      <c r="F58" s="23">
        <f>F57+F51+F35+F45</f>
        <v>1850</v>
      </c>
      <c r="G58" s="8">
        <f>G57+G51+G45+G35+G16</f>
        <v>1015</v>
      </c>
      <c r="H58" s="8">
        <f>H57+H51+H45+H35+H16</f>
        <v>1000</v>
      </c>
      <c r="I58" s="8">
        <f>I57+I51+I45+I35+I16</f>
        <v>2000</v>
      </c>
      <c r="J58" s="23">
        <f>J57+J51+J45+J35+J16</f>
        <v>2000</v>
      </c>
      <c r="K58" s="19"/>
      <c r="L58" s="19"/>
    </row>
    <row r="59" spans="1:13" ht="24" x14ac:dyDescent="0.25">
      <c r="A59" s="4"/>
      <c r="B59" s="7" t="s">
        <v>105</v>
      </c>
      <c r="C59" s="1"/>
      <c r="D59" s="2"/>
      <c r="E59" s="8">
        <f>E54+E51+E45+E34+E21+E18</f>
        <v>7000</v>
      </c>
      <c r="F59" s="2">
        <f>F54+F43+F41+F37+F34+F21+F18</f>
        <v>1000</v>
      </c>
      <c r="G59" s="8">
        <f>G54+G47+G43+G41+G37+G34+G21+G18</f>
        <v>1000</v>
      </c>
      <c r="H59" s="8">
        <f>H54+H47+H43+H41+H37+H34+H21+H18</f>
        <v>1000</v>
      </c>
      <c r="I59" s="8">
        <f>I54+I47+I43+I41+I37+I34+I21+I18</f>
        <v>2000</v>
      </c>
      <c r="J59" s="2">
        <f>J54+J47+J43+J41+J37+J34+J21+J18</f>
        <v>2000</v>
      </c>
      <c r="K59" s="1"/>
      <c r="L59" s="1"/>
    </row>
  </sheetData>
  <mergeCells count="110">
    <mergeCell ref="L42:L44"/>
    <mergeCell ref="L18:L20"/>
    <mergeCell ref="L21:L27"/>
    <mergeCell ref="L30:L33"/>
    <mergeCell ref="A46:L46"/>
    <mergeCell ref="B48:B49"/>
    <mergeCell ref="C48:C49"/>
    <mergeCell ref="H54:H56"/>
    <mergeCell ref="I54:I56"/>
    <mergeCell ref="J54:J56"/>
    <mergeCell ref="K54:K56"/>
    <mergeCell ref="L54:L56"/>
    <mergeCell ref="A52:L52"/>
    <mergeCell ref="A54:A56"/>
    <mergeCell ref="C54:C56"/>
    <mergeCell ref="D54:D56"/>
    <mergeCell ref="E54:E56"/>
    <mergeCell ref="F54:F56"/>
    <mergeCell ref="G54:G56"/>
    <mergeCell ref="B54:B56"/>
    <mergeCell ref="A48:A49"/>
    <mergeCell ref="A36:L36"/>
    <mergeCell ref="A37:A40"/>
    <mergeCell ref="B37:B40"/>
    <mergeCell ref="D37:D40"/>
    <mergeCell ref="E37:E40"/>
    <mergeCell ref="F37:F40"/>
    <mergeCell ref="C37:C40"/>
    <mergeCell ref="H37:H40"/>
    <mergeCell ref="I37:I40"/>
    <mergeCell ref="J37:J40"/>
    <mergeCell ref="K37:K40"/>
    <mergeCell ref="L37:L40"/>
    <mergeCell ref="G37:G40"/>
    <mergeCell ref="H22:H26"/>
    <mergeCell ref="I30:I32"/>
    <mergeCell ref="J30:J32"/>
    <mergeCell ref="K30:K32"/>
    <mergeCell ref="H28:H29"/>
    <mergeCell ref="I28:I29"/>
    <mergeCell ref="J28:J29"/>
    <mergeCell ref="K28:K29"/>
    <mergeCell ref="L28:L29"/>
    <mergeCell ref="D28:D29"/>
    <mergeCell ref="E28:E29"/>
    <mergeCell ref="F28:F29"/>
    <mergeCell ref="G28:G29"/>
    <mergeCell ref="A22:A26"/>
    <mergeCell ref="C22:C26"/>
    <mergeCell ref="D22:D26"/>
    <mergeCell ref="E22:E26"/>
    <mergeCell ref="F22:F26"/>
    <mergeCell ref="G22:G26"/>
    <mergeCell ref="A30:A32"/>
    <mergeCell ref="B30:B32"/>
    <mergeCell ref="D30:D32"/>
    <mergeCell ref="E30:E32"/>
    <mergeCell ref="F30:F32"/>
    <mergeCell ref="G30:G32"/>
    <mergeCell ref="H30:H32"/>
    <mergeCell ref="A17:L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I22:I26"/>
    <mergeCell ref="J22:J26"/>
    <mergeCell ref="K22:K26"/>
    <mergeCell ref="A28:A29"/>
    <mergeCell ref="B28:B29"/>
    <mergeCell ref="D12:D13"/>
    <mergeCell ref="L12:L13"/>
    <mergeCell ref="B6:B8"/>
    <mergeCell ref="C6:C8"/>
    <mergeCell ref="D6:D8"/>
    <mergeCell ref="E6:J6"/>
    <mergeCell ref="E7:J7"/>
    <mergeCell ref="K12:K13"/>
    <mergeCell ref="A6:A8"/>
    <mergeCell ref="K2:L2"/>
    <mergeCell ref="K1:L1"/>
    <mergeCell ref="A4:L4"/>
    <mergeCell ref="D48:D49"/>
    <mergeCell ref="E48:E49"/>
    <mergeCell ref="F48:F49"/>
    <mergeCell ref="G48:G49"/>
    <mergeCell ref="H48:H49"/>
    <mergeCell ref="I48:I49"/>
    <mergeCell ref="J48:J49"/>
    <mergeCell ref="L48:L49"/>
    <mergeCell ref="K48:K49"/>
    <mergeCell ref="A14:A15"/>
    <mergeCell ref="B14:B15"/>
    <mergeCell ref="C14:C15"/>
    <mergeCell ref="D14:D15"/>
    <mergeCell ref="K14:K15"/>
    <mergeCell ref="L14:L15"/>
    <mergeCell ref="L6:L8"/>
    <mergeCell ref="A10:L10"/>
    <mergeCell ref="A11:L11"/>
    <mergeCell ref="A12:A13"/>
    <mergeCell ref="B12:B13"/>
    <mergeCell ref="C12:C13"/>
  </mergeCells>
  <pageMargins left="0.78740157480314965" right="0.39370078740157483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2011-10-19T09:12:37Z</cp:lastPrinted>
  <dcterms:created xsi:type="dcterms:W3CDTF">2011-09-27T08:29:05Z</dcterms:created>
  <dcterms:modified xsi:type="dcterms:W3CDTF">2011-10-20T03:17:40Z</dcterms:modified>
</cp:coreProperties>
</file>